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deng_katy_epa_gov/Documents/Profile/Desktop/FY23 MARC Competition/"/>
    </mc:Choice>
  </mc:AlternateContent>
  <xr:revisionPtr revIDLastSave="0" documentId="8_{2EEA2375-F8A8-4190-B344-4609F55AA897}" xr6:coauthVersionLast="47" xr6:coauthVersionMax="47" xr10:uidLastSave="{00000000-0000-0000-0000-000000000000}"/>
  <bookViews>
    <workbookView xWindow="-28920" yWindow="-120" windowWidth="29040" windowHeight="15720" xr2:uid="{5993F4F2-69D5-4593-AFA9-7832D4221282}"/>
  </bookViews>
  <sheets>
    <sheet name="Sheet1" sheetId="1" r:id="rId1"/>
  </sheets>
  <definedNames>
    <definedName name="_xlnm.Print_Area" localSheetId="0">Sheet1!$A$1:$D$64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38" i="1"/>
  <c r="D33" i="1"/>
  <c r="D28" i="1"/>
  <c r="D21" i="1"/>
  <c r="D44" i="1"/>
  <c r="D59" i="1" s="1"/>
  <c r="D6" i="1" l="1"/>
  <c r="D57" i="1"/>
  <c r="D56" i="1" l="1"/>
  <c r="C8" i="1" l="1"/>
  <c r="D7" i="1"/>
  <c r="D5" i="1"/>
  <c r="D8" i="1" l="1"/>
  <c r="D12" i="1" s="1"/>
  <c r="D55" i="1"/>
  <c r="D13" i="1" l="1"/>
  <c r="D54" i="1" s="1"/>
  <c r="D53" i="1"/>
  <c r="D49" i="1" l="1"/>
  <c r="D60" i="1" s="1"/>
  <c r="D61" i="1" s="1"/>
  <c r="B48" i="1" l="1"/>
</calcChain>
</file>

<file path=xl/sharedStrings.xml><?xml version="1.0" encoding="utf-8"?>
<sst xmlns="http://schemas.openxmlformats.org/spreadsheetml/2006/main" count="63" uniqueCount="40">
  <si>
    <t>2023 Workplan Budget Detail for Cleanup Grants</t>
  </si>
  <si>
    <t>Personnel (Should not exceed 10% of total federal funds):</t>
  </si>
  <si>
    <t>Item</t>
  </si>
  <si>
    <t>Rate/Hour</t>
  </si>
  <si>
    <t>Hours</t>
  </si>
  <si>
    <t>Request from EPA</t>
  </si>
  <si>
    <t xml:space="preserve">(1) Project Manager </t>
  </si>
  <si>
    <t>(1) Project Assistant</t>
  </si>
  <si>
    <t>(1) Finance Director</t>
  </si>
  <si>
    <t>Total</t>
  </si>
  <si>
    <t>Fringe Benefits:</t>
  </si>
  <si>
    <t>Rate/Base/Composition</t>
  </si>
  <si>
    <t>(FICA, retirement, health, vacation, and sick leave)</t>
  </si>
  <si>
    <t>Travel:</t>
  </si>
  <si>
    <t>Local travel for site visits and meetings (POV @ $0.56 per mile and actual cost for public transit)</t>
  </si>
  <si>
    <t>Travel to 2023 National Brownfields Conference including lodging, air, per-diem, and registration fees for 2 employees</t>
  </si>
  <si>
    <r>
      <t>Travel to 2023 Maine All Grantees Meeting</t>
    </r>
    <r>
      <rPr>
        <i/>
        <sz val="12"/>
        <color rgb="FFFF0000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(Applicable to Maine grantees only)</t>
    </r>
  </si>
  <si>
    <t>$1,000</t>
  </si>
  <si>
    <t>Travel to 2024 Region 1 Summit</t>
  </si>
  <si>
    <t>Supplies:</t>
  </si>
  <si>
    <t>Community Meeting (room rental, media equipment, brochures)</t>
  </si>
  <si>
    <t>Project Updates &amp; Website</t>
  </si>
  <si>
    <t>Postage for Community Meeting Flyers</t>
  </si>
  <si>
    <t>Contractual:</t>
  </si>
  <si>
    <t>Qualified Environmental Professional</t>
  </si>
  <si>
    <t>Construction (See workplan - budget will need to be amended once you know your construction costs):</t>
  </si>
  <si>
    <t xml:space="preserve">Repairs, alterations, etc. </t>
  </si>
  <si>
    <t>Other:</t>
  </si>
  <si>
    <t>Indirect Administrative Costs (This amount plus any direct administrative costs shall not exceed 5% of total federal funds):</t>
  </si>
  <si>
    <t xml:space="preserve">Maximum allowable Indirect costs = </t>
  </si>
  <si>
    <t>Total Budget Summary:</t>
  </si>
  <si>
    <t>Personnel</t>
  </si>
  <si>
    <t>Fringe Benefits</t>
  </si>
  <si>
    <t>Travel</t>
  </si>
  <si>
    <t>Supplies</t>
  </si>
  <si>
    <t>Contractual</t>
  </si>
  <si>
    <t xml:space="preserve">Construction </t>
  </si>
  <si>
    <t xml:space="preserve">Other </t>
  </si>
  <si>
    <t>Indirect Costs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</si>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</sst>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/>
    <xf numFmtId="0" fontId="11" fillId="0" borderId="2" xfId="0" applyFont="1" applyBorder="1" applyAlignment="1"/>
    <xf numFmtId="0" fontId="12" fillId="0" borderId="1" xfId="0" applyFont="1" applyBorder="1" applyAlignment="1"/>
    <xf numFmtId="8" fontId="12" fillId="0" borderId="1" xfId="0" applyNumberFormat="1" applyFont="1" applyBorder="1" applyAlignment="1"/>
    <xf numFmtId="9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6" fontId="12" fillId="0" borderId="1" xfId="0" applyNumberFormat="1" applyFont="1" applyBorder="1" applyAlignment="1"/>
    <xf numFmtId="164" fontId="8" fillId="0" borderId="8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right"/>
    </xf>
    <xf numFmtId="164" fontId="3" fillId="0" borderId="1" xfId="0" applyNumberFormat="1" applyFont="1" applyBorder="1"/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8" fontId="12" fillId="0" borderId="2" xfId="0" applyNumberFormat="1" applyFont="1" applyBorder="1" applyAlignment="1"/>
    <xf numFmtId="0" fontId="12" fillId="0" borderId="3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4525-D06C-422F-9C06-B20BE8ADFF8F}">
  <sheetPr>
    <pageSetUpPr fitToPage="1"/>
  </sheetPr>
  <dimension ref="A1:M75"/>
  <sheetViews>
    <sheetView tabSelected="1" topLeftCell="A28" workbookViewId="0">
      <selection activeCell="C40" sqref="C40"/>
    </sheetView>
  </sheetViews>
  <sheetFormatPr defaultRowHeight="14.45"/>
  <cols>
    <col min="1" max="1" width="35.7109375" customWidth="1"/>
    <col min="2" max="3" width="16.7109375" customWidth="1"/>
    <col min="4" max="4" width="63.5703125" customWidth="1"/>
  </cols>
  <sheetData>
    <row r="1" spans="1:11" ht="28.5">
      <c r="A1" s="6" t="s">
        <v>0</v>
      </c>
      <c r="B1" s="5"/>
      <c r="C1" s="1"/>
    </row>
    <row r="3" spans="1:11" ht="18.600000000000001">
      <c r="A3" s="4" t="s">
        <v>1</v>
      </c>
      <c r="B3" s="3"/>
      <c r="C3" s="3"/>
    </row>
    <row r="4" spans="1:11" ht="30.95">
      <c r="A4" s="7" t="s">
        <v>2</v>
      </c>
      <c r="B4" s="7" t="s">
        <v>3</v>
      </c>
      <c r="C4" s="7" t="s">
        <v>4</v>
      </c>
      <c r="D4" s="8" t="s">
        <v>5</v>
      </c>
      <c r="E4" s="2"/>
      <c r="F4" s="2"/>
      <c r="G4" s="2"/>
      <c r="H4" s="2"/>
      <c r="I4" s="2"/>
      <c r="J4" s="2"/>
      <c r="K4" s="2"/>
    </row>
    <row r="5" spans="1:11" ht="15.6">
      <c r="A5" s="20" t="s">
        <v>6</v>
      </c>
      <c r="B5" s="21">
        <v>50</v>
      </c>
      <c r="C5" s="20">
        <v>340</v>
      </c>
      <c r="D5" s="9">
        <f>B5*C5</f>
        <v>17000</v>
      </c>
      <c r="E5" s="2"/>
      <c r="F5" s="2"/>
      <c r="G5" s="2"/>
      <c r="H5" s="2"/>
      <c r="I5" s="2"/>
      <c r="J5" s="2"/>
      <c r="K5" s="2"/>
    </row>
    <row r="6" spans="1:11" ht="15.6">
      <c r="A6" s="20" t="s">
        <v>7</v>
      </c>
      <c r="B6" s="21">
        <v>25</v>
      </c>
      <c r="C6" s="20">
        <v>220</v>
      </c>
      <c r="D6" s="9">
        <f>B6*C6</f>
        <v>5500</v>
      </c>
      <c r="E6" s="2"/>
      <c r="F6" s="2"/>
      <c r="G6" s="2"/>
      <c r="H6" s="2"/>
      <c r="I6" s="2"/>
      <c r="J6" s="2"/>
      <c r="K6" s="2"/>
    </row>
    <row r="7" spans="1:11" ht="15.6">
      <c r="A7" s="20" t="s">
        <v>8</v>
      </c>
      <c r="B7" s="21">
        <v>25</v>
      </c>
      <c r="C7" s="20">
        <v>100</v>
      </c>
      <c r="D7" s="9">
        <f t="shared" ref="D7" si="0">B7*C7</f>
        <v>2500</v>
      </c>
      <c r="E7" s="2"/>
      <c r="F7" s="2"/>
      <c r="G7" s="2"/>
      <c r="H7" s="2"/>
      <c r="I7" s="2"/>
      <c r="J7" s="2"/>
      <c r="K7" s="2"/>
    </row>
    <row r="8" spans="1:11" ht="15.6">
      <c r="A8" s="32" t="s">
        <v>9</v>
      </c>
      <c r="B8" s="34"/>
      <c r="C8" s="10">
        <f>SUM(C5:C7)</f>
        <v>660</v>
      </c>
      <c r="D8" s="11">
        <f>SUM(D5:D7)</f>
        <v>25000</v>
      </c>
      <c r="E8" s="2"/>
      <c r="F8" s="2"/>
      <c r="G8" s="2"/>
      <c r="H8" s="2"/>
      <c r="I8" s="2"/>
      <c r="J8" s="2"/>
      <c r="K8" s="2"/>
    </row>
    <row r="9" spans="1:11" ht="15.6">
      <c r="A9" s="12"/>
      <c r="B9" s="13"/>
      <c r="C9" s="13"/>
      <c r="D9" s="12"/>
      <c r="E9" s="2"/>
      <c r="F9" s="2"/>
      <c r="G9" s="2"/>
      <c r="H9" s="2"/>
      <c r="I9" s="2"/>
      <c r="J9" s="2"/>
      <c r="K9" s="2"/>
    </row>
    <row r="10" spans="1:11" ht="18.600000000000001">
      <c r="A10" s="14" t="s">
        <v>10</v>
      </c>
      <c r="B10" s="15"/>
      <c r="C10" s="15"/>
      <c r="D10" s="16"/>
      <c r="E10" s="2"/>
      <c r="F10" s="2"/>
      <c r="G10" s="2"/>
      <c r="H10" s="2"/>
      <c r="I10" s="2"/>
      <c r="J10" s="2"/>
      <c r="K10" s="2"/>
    </row>
    <row r="11" spans="1:11" ht="30.95">
      <c r="A11" s="42" t="s">
        <v>11</v>
      </c>
      <c r="B11" s="43"/>
      <c r="C11" s="44"/>
      <c r="D11" s="8" t="s">
        <v>5</v>
      </c>
      <c r="E11" s="2"/>
      <c r="F11" s="2"/>
      <c r="G11" s="2"/>
      <c r="H11" s="2"/>
      <c r="I11" s="2"/>
      <c r="J11" s="2"/>
      <c r="K11" s="2"/>
    </row>
    <row r="12" spans="1:11" ht="31.15" customHeight="1">
      <c r="A12" s="22">
        <v>0.4</v>
      </c>
      <c r="B12" s="53" t="s">
        <v>12</v>
      </c>
      <c r="C12" s="54"/>
      <c r="D12" s="9">
        <f>D8*A12</f>
        <v>10000</v>
      </c>
      <c r="E12" s="2"/>
      <c r="F12" s="2"/>
      <c r="G12" s="2"/>
      <c r="H12" s="2"/>
      <c r="I12" s="2"/>
      <c r="J12" s="2"/>
      <c r="K12" s="2"/>
    </row>
    <row r="13" spans="1:11" ht="15.6">
      <c r="A13" s="32" t="s">
        <v>9</v>
      </c>
      <c r="B13" s="33"/>
      <c r="C13" s="34"/>
      <c r="D13" s="11">
        <f>SUM(D12:D12)</f>
        <v>10000</v>
      </c>
      <c r="E13" s="2"/>
      <c r="F13" s="2"/>
      <c r="G13" s="2"/>
      <c r="H13" s="2"/>
      <c r="I13" s="2"/>
      <c r="J13" s="2"/>
      <c r="K13" s="2"/>
    </row>
    <row r="14" spans="1:11" ht="15.6">
      <c r="A14" s="12"/>
      <c r="B14" s="12"/>
      <c r="C14" s="12"/>
      <c r="D14" s="12"/>
      <c r="E14" s="2"/>
      <c r="F14" s="2"/>
      <c r="G14" s="2"/>
      <c r="H14" s="2"/>
      <c r="I14" s="2"/>
      <c r="J14" s="2"/>
      <c r="K14" s="2"/>
    </row>
    <row r="15" spans="1:11" ht="18.600000000000001">
      <c r="A15" s="4" t="s">
        <v>13</v>
      </c>
      <c r="B15" s="3"/>
      <c r="C15" s="3"/>
      <c r="E15" s="2"/>
      <c r="F15" s="2"/>
      <c r="G15" s="2"/>
      <c r="H15" s="2"/>
      <c r="I15" s="2"/>
      <c r="J15" s="2"/>
      <c r="K15" s="2"/>
    </row>
    <row r="16" spans="1:11" ht="15.6">
      <c r="A16" s="55" t="s">
        <v>2</v>
      </c>
      <c r="B16" s="56"/>
      <c r="C16" s="57"/>
      <c r="D16" s="26" t="s">
        <v>5</v>
      </c>
      <c r="E16" s="2"/>
      <c r="F16" s="2"/>
      <c r="G16" s="2"/>
      <c r="H16" s="2"/>
      <c r="I16" s="2"/>
      <c r="J16" s="2"/>
      <c r="K16" s="2"/>
    </row>
    <row r="17" spans="1:11" ht="35.25" customHeight="1">
      <c r="A17" s="45" t="s">
        <v>14</v>
      </c>
      <c r="B17" s="46"/>
      <c r="C17" s="47"/>
      <c r="D17" s="23">
        <v>1000</v>
      </c>
      <c r="E17" s="2"/>
      <c r="F17" s="2"/>
      <c r="G17" s="2"/>
      <c r="H17" s="2"/>
      <c r="I17" s="2"/>
      <c r="J17" s="2"/>
      <c r="K17" s="2"/>
    </row>
    <row r="18" spans="1:11" ht="35.450000000000003" customHeight="1">
      <c r="A18" s="45" t="s">
        <v>15</v>
      </c>
      <c r="B18" s="46"/>
      <c r="C18" s="47"/>
      <c r="D18" s="23">
        <v>2000</v>
      </c>
      <c r="E18" s="2"/>
      <c r="F18" s="2"/>
      <c r="G18" s="2"/>
      <c r="H18" s="2"/>
      <c r="I18" s="2"/>
      <c r="J18" s="2"/>
      <c r="K18" s="2"/>
    </row>
    <row r="19" spans="1:11" ht="33.75" customHeight="1">
      <c r="A19" s="45" t="s">
        <v>16</v>
      </c>
      <c r="B19" s="46"/>
      <c r="C19" s="47"/>
      <c r="D19" s="27" t="s">
        <v>17</v>
      </c>
    </row>
    <row r="20" spans="1:11" ht="15.6">
      <c r="A20" s="45" t="s">
        <v>18</v>
      </c>
      <c r="B20" s="46"/>
      <c r="C20" s="47"/>
      <c r="D20" s="23">
        <v>1000</v>
      </c>
      <c r="E20" s="2"/>
      <c r="F20" s="2"/>
      <c r="G20" s="2"/>
      <c r="H20" s="2"/>
      <c r="I20" s="2"/>
      <c r="J20" s="2"/>
      <c r="K20" s="2"/>
    </row>
    <row r="21" spans="1:11" ht="15.6">
      <c r="A21" s="61" t="s">
        <v>9</v>
      </c>
      <c r="B21" s="62"/>
      <c r="C21" s="63"/>
      <c r="D21" s="28">
        <f>SUM(D17:D20)</f>
        <v>4000</v>
      </c>
      <c r="E21" s="2"/>
      <c r="F21" s="2"/>
      <c r="G21" s="2"/>
      <c r="H21" s="2"/>
      <c r="I21" s="2"/>
      <c r="J21" s="2"/>
      <c r="K21" s="2"/>
    </row>
    <row r="22" spans="1:11" ht="15.6">
      <c r="A22" s="12"/>
      <c r="B22" s="12"/>
      <c r="C22" s="12"/>
      <c r="D22" s="12"/>
      <c r="E22" s="2"/>
      <c r="F22" s="2"/>
      <c r="G22" s="2"/>
      <c r="H22" s="2"/>
      <c r="I22" s="2"/>
      <c r="J22" s="2"/>
      <c r="K22" s="2"/>
    </row>
    <row r="23" spans="1:11" ht="18.600000000000001">
      <c r="A23" s="14" t="s">
        <v>19</v>
      </c>
      <c r="B23" s="15"/>
      <c r="C23" s="15"/>
      <c r="D23" s="16"/>
      <c r="E23" s="2"/>
      <c r="F23" s="2"/>
      <c r="G23" s="2"/>
      <c r="H23" s="2"/>
      <c r="I23" s="2"/>
      <c r="J23" s="2"/>
      <c r="K23" s="2"/>
    </row>
    <row r="24" spans="1:11" ht="15.6">
      <c r="A24" s="42" t="s">
        <v>2</v>
      </c>
      <c r="B24" s="43"/>
      <c r="C24" s="44"/>
      <c r="D24" s="8" t="s">
        <v>5</v>
      </c>
      <c r="E24" s="2"/>
      <c r="F24" s="2"/>
      <c r="G24" s="2"/>
      <c r="H24" s="2"/>
      <c r="I24" s="2"/>
      <c r="J24" s="2"/>
      <c r="K24" s="2"/>
    </row>
    <row r="25" spans="1:11" ht="15.6">
      <c r="A25" s="58" t="s">
        <v>20</v>
      </c>
      <c r="B25" s="59"/>
      <c r="C25" s="60"/>
      <c r="D25" s="24">
        <v>1000</v>
      </c>
      <c r="E25" s="2"/>
      <c r="F25" s="2"/>
      <c r="G25" s="2"/>
      <c r="H25" s="2"/>
      <c r="I25" s="2"/>
      <c r="J25" s="2"/>
      <c r="K25" s="2"/>
    </row>
    <row r="26" spans="1:11" ht="15.6">
      <c r="A26" s="58" t="s">
        <v>21</v>
      </c>
      <c r="B26" s="59"/>
      <c r="C26" s="60"/>
      <c r="D26" s="24">
        <v>1000</v>
      </c>
      <c r="E26" s="2"/>
      <c r="F26" s="2"/>
      <c r="G26" s="2"/>
      <c r="H26" s="2"/>
      <c r="I26" s="2"/>
      <c r="J26" s="2"/>
      <c r="K26" s="2"/>
    </row>
    <row r="27" spans="1:11" ht="15.6">
      <c r="A27" s="58" t="s">
        <v>22</v>
      </c>
      <c r="B27" s="59"/>
      <c r="C27" s="60"/>
      <c r="D27" s="24">
        <v>1000</v>
      </c>
      <c r="E27" s="2"/>
      <c r="F27" s="2"/>
      <c r="G27" s="2"/>
      <c r="H27" s="2"/>
      <c r="I27" s="2"/>
      <c r="J27" s="2"/>
      <c r="K27" s="2"/>
    </row>
    <row r="28" spans="1:11" ht="15.6" customHeight="1" thickBot="1">
      <c r="A28" s="64" t="s">
        <v>9</v>
      </c>
      <c r="B28" s="65"/>
      <c r="C28" s="66"/>
      <c r="D28" s="25">
        <f>SUM(D25:D27)</f>
        <v>3000</v>
      </c>
      <c r="E28" s="2"/>
      <c r="F28" s="2"/>
      <c r="G28" s="2"/>
      <c r="H28" s="2"/>
      <c r="I28" s="2"/>
      <c r="J28" s="2"/>
      <c r="K28" s="2"/>
    </row>
    <row r="29" spans="1:11" ht="15.6">
      <c r="A29" s="12"/>
      <c r="B29" s="12"/>
      <c r="C29" s="12"/>
      <c r="D29" s="12"/>
      <c r="E29" s="2"/>
      <c r="F29" s="2"/>
      <c r="G29" s="2"/>
      <c r="H29" s="2"/>
      <c r="I29" s="2"/>
      <c r="J29" s="2"/>
      <c r="K29" s="2"/>
    </row>
    <row r="30" spans="1:11" ht="18.600000000000001">
      <c r="A30" s="14" t="s">
        <v>23</v>
      </c>
      <c r="B30" s="15"/>
      <c r="C30" s="15"/>
      <c r="D30" s="16"/>
      <c r="E30" s="2"/>
      <c r="F30" s="2"/>
      <c r="G30" s="2"/>
      <c r="H30" s="2"/>
      <c r="I30" s="2"/>
      <c r="J30" s="2"/>
      <c r="K30" s="2"/>
    </row>
    <row r="31" spans="1:11" ht="15.6">
      <c r="A31" s="42" t="s">
        <v>2</v>
      </c>
      <c r="B31" s="43"/>
      <c r="C31" s="44"/>
      <c r="D31" s="8" t="s">
        <v>5</v>
      </c>
      <c r="E31" s="2"/>
      <c r="F31" s="2"/>
      <c r="G31" s="2"/>
      <c r="H31" s="2"/>
      <c r="I31" s="2"/>
      <c r="J31" s="2"/>
      <c r="K31" s="2"/>
    </row>
    <row r="32" spans="1:11" ht="15.75">
      <c r="A32" s="35" t="s">
        <v>24</v>
      </c>
      <c r="B32" s="36"/>
      <c r="C32" s="37"/>
      <c r="D32" s="9">
        <v>353000</v>
      </c>
      <c r="E32" s="2"/>
      <c r="F32" s="2"/>
      <c r="G32" s="2"/>
      <c r="H32" s="2"/>
      <c r="I32" s="2"/>
      <c r="J32" s="2"/>
      <c r="K32" s="2"/>
    </row>
    <row r="33" spans="1:13" ht="15.6">
      <c r="A33" s="32" t="s">
        <v>9</v>
      </c>
      <c r="B33" s="33"/>
      <c r="C33" s="34"/>
      <c r="D33" s="11">
        <f>SUM(D32)</f>
        <v>353000</v>
      </c>
      <c r="E33" s="2"/>
      <c r="F33" s="2"/>
      <c r="G33" s="2"/>
      <c r="H33" s="2"/>
      <c r="I33" s="2"/>
      <c r="J33" s="2"/>
      <c r="K33" s="2"/>
    </row>
    <row r="34" spans="1:13" ht="15.6">
      <c r="A34" s="17"/>
      <c r="B34" s="17"/>
      <c r="C34" s="17"/>
      <c r="D34" s="18"/>
      <c r="E34" s="2"/>
      <c r="F34" s="2"/>
      <c r="G34" s="2"/>
      <c r="H34" s="2"/>
      <c r="I34" s="2"/>
      <c r="J34" s="2"/>
      <c r="K34" s="2"/>
    </row>
    <row r="35" spans="1:13" ht="18.600000000000001">
      <c r="A35" s="14" t="s">
        <v>25</v>
      </c>
      <c r="B35" s="15"/>
      <c r="C35" s="15"/>
      <c r="D35" s="16"/>
      <c r="E35" s="2"/>
      <c r="F35" s="2"/>
      <c r="G35" s="2"/>
      <c r="H35" s="2"/>
      <c r="I35" s="2"/>
      <c r="J35" s="2"/>
      <c r="K35" s="2"/>
    </row>
    <row r="36" spans="1:13" ht="15.6">
      <c r="A36" s="42" t="s">
        <v>2</v>
      </c>
      <c r="B36" s="43"/>
      <c r="C36" s="44"/>
      <c r="D36" s="8" t="s">
        <v>5</v>
      </c>
      <c r="E36" s="2"/>
      <c r="F36" s="2"/>
      <c r="G36" s="2"/>
      <c r="H36" s="2"/>
      <c r="I36" s="2"/>
      <c r="J36" s="2"/>
      <c r="K36" s="2"/>
    </row>
    <row r="37" spans="1:13" ht="15.75">
      <c r="A37" s="45" t="s">
        <v>26</v>
      </c>
      <c r="B37" s="46"/>
      <c r="C37" s="47"/>
      <c r="D37" s="9">
        <v>100000</v>
      </c>
      <c r="E37" s="2"/>
      <c r="F37" s="2"/>
      <c r="G37" s="2"/>
      <c r="H37" s="2"/>
      <c r="I37" s="2"/>
      <c r="J37" s="2"/>
      <c r="K37" s="2"/>
    </row>
    <row r="38" spans="1:13" ht="15.6">
      <c r="A38" s="32" t="s">
        <v>9</v>
      </c>
      <c r="B38" s="33"/>
      <c r="C38" s="34"/>
      <c r="D38" s="11">
        <f>SUM(D37)</f>
        <v>100000</v>
      </c>
      <c r="E38" s="2"/>
      <c r="F38" s="2"/>
      <c r="G38" s="2"/>
      <c r="H38" s="2"/>
      <c r="I38" s="2"/>
      <c r="J38" s="2"/>
      <c r="K38" s="2"/>
    </row>
    <row r="39" spans="1:13" ht="15.75">
      <c r="A39" s="17"/>
      <c r="B39" s="17"/>
      <c r="C39" s="17"/>
      <c r="D39" s="18"/>
      <c r="E39" s="2"/>
      <c r="F39" s="2"/>
      <c r="G39" s="2"/>
      <c r="H39" s="2"/>
      <c r="I39" s="2"/>
      <c r="J39" s="2"/>
      <c r="K39" s="2"/>
    </row>
    <row r="40" spans="1:13" ht="18.600000000000001">
      <c r="A40" s="14" t="s">
        <v>27</v>
      </c>
      <c r="B40" s="15"/>
      <c r="C40" s="15"/>
      <c r="D40" s="16"/>
      <c r="E40" s="2"/>
      <c r="F40" s="2"/>
      <c r="G40" s="2"/>
      <c r="H40" s="2"/>
      <c r="I40" s="2"/>
      <c r="J40" s="2"/>
      <c r="K40" s="2"/>
    </row>
    <row r="41" spans="1:13" ht="15.6">
      <c r="A41" s="42" t="s">
        <v>2</v>
      </c>
      <c r="B41" s="43"/>
      <c r="C41" s="44"/>
      <c r="D41" s="8" t="s">
        <v>5</v>
      </c>
      <c r="E41" s="2"/>
      <c r="F41" s="2"/>
      <c r="G41" s="2"/>
      <c r="H41" s="2"/>
      <c r="I41" s="2"/>
      <c r="J41" s="2"/>
      <c r="K41" s="2"/>
    </row>
    <row r="42" spans="1:13" ht="15.6">
      <c r="A42" s="35"/>
      <c r="B42" s="36"/>
      <c r="C42" s="37"/>
      <c r="D42" s="9">
        <v>0</v>
      </c>
      <c r="E42" s="2"/>
      <c r="F42" s="2"/>
      <c r="G42" s="2"/>
      <c r="H42" s="2"/>
      <c r="I42" s="2"/>
      <c r="J42" s="2"/>
      <c r="K42" s="2"/>
    </row>
    <row r="43" spans="1:13" ht="15.6">
      <c r="A43" s="35"/>
      <c r="B43" s="36"/>
      <c r="C43" s="37"/>
      <c r="D43" s="9">
        <v>0</v>
      </c>
      <c r="E43" s="2"/>
      <c r="F43" s="2"/>
      <c r="G43" s="2"/>
      <c r="H43" s="2"/>
      <c r="I43" s="2"/>
      <c r="J43" s="2"/>
      <c r="K43" s="2"/>
    </row>
    <row r="44" spans="1:13" ht="15.6">
      <c r="A44" s="32" t="s">
        <v>9</v>
      </c>
      <c r="B44" s="33"/>
      <c r="C44" s="34"/>
      <c r="D44" s="11">
        <f>SUM(D42:D43)</f>
        <v>0</v>
      </c>
      <c r="E44" s="2"/>
      <c r="F44" s="2"/>
      <c r="G44" s="2"/>
      <c r="H44" s="2"/>
      <c r="I44" s="2"/>
      <c r="J44" s="2"/>
      <c r="K44" s="2"/>
    </row>
    <row r="45" spans="1:13" ht="15.6">
      <c r="A45" s="17"/>
      <c r="B45" s="17"/>
      <c r="C45" s="17"/>
      <c r="D45" s="18"/>
      <c r="E45" s="2"/>
      <c r="F45" s="2"/>
      <c r="G45" s="2"/>
      <c r="H45" s="2"/>
      <c r="I45" s="2"/>
      <c r="J45" s="2"/>
      <c r="K45" s="2"/>
    </row>
    <row r="46" spans="1:13" ht="20.100000000000001" customHeight="1">
      <c r="A46" s="4" t="s">
        <v>28</v>
      </c>
      <c r="B46" s="3"/>
      <c r="C46" s="3"/>
      <c r="G46" s="2"/>
      <c r="H46" s="2"/>
      <c r="I46" s="2"/>
      <c r="J46" s="2"/>
      <c r="K46" s="2"/>
      <c r="L46" s="2"/>
      <c r="M46" s="2"/>
    </row>
    <row r="47" spans="1:13" ht="15.6">
      <c r="A47" s="38" t="s">
        <v>2</v>
      </c>
      <c r="B47" s="39"/>
      <c r="C47" s="39"/>
      <c r="D47" s="8" t="s">
        <v>5</v>
      </c>
      <c r="E47" s="2"/>
      <c r="F47" s="2"/>
      <c r="G47" s="2"/>
      <c r="H47" s="2"/>
      <c r="I47" s="2"/>
      <c r="J47" s="2"/>
      <c r="K47" s="2"/>
    </row>
    <row r="48" spans="1:13" ht="15.6">
      <c r="A48" s="19" t="s">
        <v>29</v>
      </c>
      <c r="B48" s="40">
        <f>D61*0.05</f>
        <v>25000</v>
      </c>
      <c r="C48" s="41"/>
      <c r="D48" s="9">
        <v>5000</v>
      </c>
      <c r="E48" s="2"/>
      <c r="F48" s="2"/>
      <c r="G48" s="2"/>
      <c r="H48" s="2"/>
      <c r="I48" s="2"/>
      <c r="J48" s="2"/>
      <c r="K48" s="2"/>
    </row>
    <row r="49" spans="1:11" ht="15.6" customHeight="1">
      <c r="A49" s="32" t="s">
        <v>9</v>
      </c>
      <c r="B49" s="33"/>
      <c r="C49" s="34"/>
      <c r="D49" s="11">
        <f>SUM(D48:D48)</f>
        <v>5000</v>
      </c>
      <c r="E49" s="2"/>
      <c r="F49" s="2"/>
      <c r="G49" s="2"/>
      <c r="H49" s="2"/>
      <c r="I49" s="2"/>
      <c r="J49" s="2"/>
      <c r="K49" s="2"/>
    </row>
    <row r="50" spans="1:11" ht="15.6">
      <c r="A50" s="12"/>
      <c r="B50" s="12"/>
      <c r="C50" s="12"/>
      <c r="D50" s="12"/>
      <c r="E50" s="2"/>
      <c r="F50" s="2"/>
      <c r="G50" s="2"/>
      <c r="H50" s="2"/>
      <c r="I50" s="2"/>
      <c r="J50" s="2"/>
      <c r="K50" s="2"/>
    </row>
    <row r="51" spans="1:11" ht="18.600000000000001">
      <c r="A51" s="14" t="s">
        <v>30</v>
      </c>
      <c r="B51" s="15"/>
      <c r="C51" s="15"/>
      <c r="D51" s="16"/>
      <c r="E51" s="2"/>
      <c r="F51" s="2"/>
      <c r="G51" s="2"/>
      <c r="H51" s="2"/>
      <c r="I51" s="2"/>
      <c r="J51" s="2"/>
      <c r="K51" s="2"/>
    </row>
    <row r="52" spans="1:11" ht="15.6">
      <c r="A52" s="42" t="s">
        <v>2</v>
      </c>
      <c r="B52" s="43"/>
      <c r="C52" s="44"/>
      <c r="D52" s="8" t="s">
        <v>5</v>
      </c>
      <c r="E52" s="2"/>
      <c r="F52" s="2"/>
      <c r="G52" s="2"/>
      <c r="H52" s="2"/>
      <c r="I52" s="2"/>
      <c r="J52" s="2"/>
      <c r="K52" s="2"/>
    </row>
    <row r="53" spans="1:11" ht="15.6">
      <c r="A53" s="35" t="s">
        <v>31</v>
      </c>
      <c r="B53" s="36"/>
      <c r="C53" s="37"/>
      <c r="D53" s="9">
        <f>D8</f>
        <v>25000</v>
      </c>
      <c r="E53" s="2"/>
      <c r="F53" s="2"/>
      <c r="G53" s="2"/>
      <c r="H53" s="2"/>
      <c r="I53" s="2"/>
      <c r="J53" s="2"/>
      <c r="K53" s="2"/>
    </row>
    <row r="54" spans="1:11">
      <c r="A54" s="35" t="s">
        <v>32</v>
      </c>
      <c r="B54" s="36"/>
      <c r="C54" s="37"/>
      <c r="D54" s="9">
        <f>D13</f>
        <v>10000</v>
      </c>
      <c r="E54" s="2"/>
      <c r="F54" s="2"/>
      <c r="G54" s="2"/>
      <c r="H54" s="2"/>
      <c r="I54" s="2"/>
      <c r="J54" s="2"/>
      <c r="K54" s="2"/>
    </row>
    <row r="55" spans="1:11" ht="15.6">
      <c r="A55" s="35" t="s">
        <v>33</v>
      </c>
      <c r="B55" s="36"/>
      <c r="C55" s="37"/>
      <c r="D55" s="9">
        <f>D21</f>
        <v>4000</v>
      </c>
      <c r="E55" s="2"/>
      <c r="F55" s="2"/>
      <c r="G55" s="2"/>
      <c r="H55" s="2"/>
      <c r="I55" s="2"/>
      <c r="J55" s="2"/>
      <c r="K55" s="2"/>
    </row>
    <row r="56" spans="1:11" ht="15.6">
      <c r="A56" s="35" t="s">
        <v>34</v>
      </c>
      <c r="B56" s="36"/>
      <c r="C56" s="37"/>
      <c r="D56" s="9">
        <f>D28</f>
        <v>3000</v>
      </c>
      <c r="E56" s="2"/>
      <c r="F56" s="2"/>
      <c r="G56" s="2"/>
      <c r="H56" s="2"/>
      <c r="I56" s="2"/>
      <c r="J56" s="2"/>
      <c r="K56" s="2"/>
    </row>
    <row r="57" spans="1:11" ht="15.75" customHeight="1">
      <c r="A57" s="35" t="s">
        <v>35</v>
      </c>
      <c r="B57" s="36"/>
      <c r="C57" s="37"/>
      <c r="D57" s="9">
        <f>D33</f>
        <v>353000</v>
      </c>
      <c r="E57" s="2"/>
      <c r="F57" s="2"/>
      <c r="G57" s="2"/>
      <c r="H57" s="2"/>
      <c r="I57" s="2"/>
      <c r="J57" s="2"/>
      <c r="K57" s="2"/>
    </row>
    <row r="58" spans="1:11" ht="15.75" customHeight="1">
      <c r="A58" s="29" t="s">
        <v>36</v>
      </c>
      <c r="B58" s="30"/>
      <c r="C58" s="31"/>
      <c r="D58" s="9">
        <f>D38</f>
        <v>100000</v>
      </c>
      <c r="E58" s="2"/>
      <c r="F58" s="2"/>
      <c r="G58" s="2"/>
      <c r="H58" s="2"/>
      <c r="I58" s="2"/>
      <c r="J58" s="2"/>
      <c r="K58" s="2"/>
    </row>
    <row r="59" spans="1:11" ht="15.75">
      <c r="A59" s="35" t="s">
        <v>37</v>
      </c>
      <c r="B59" s="36"/>
      <c r="C59" s="37"/>
      <c r="D59" s="9">
        <f>D44</f>
        <v>0</v>
      </c>
      <c r="E59" s="2"/>
      <c r="F59" s="2"/>
      <c r="G59" s="2"/>
      <c r="H59" s="2"/>
      <c r="I59" s="2"/>
      <c r="J59" s="2"/>
      <c r="K59" s="2"/>
    </row>
    <row r="60" spans="1:11" ht="15.6">
      <c r="A60" s="50" t="s">
        <v>38</v>
      </c>
      <c r="B60" s="51"/>
      <c r="C60" s="52"/>
      <c r="D60" s="9">
        <f>D49</f>
        <v>5000</v>
      </c>
      <c r="E60" s="2"/>
      <c r="F60" s="2"/>
      <c r="G60" s="2"/>
      <c r="H60" s="2"/>
      <c r="I60" s="2"/>
      <c r="J60" s="2"/>
      <c r="K60" s="2"/>
    </row>
    <row r="61" spans="1:11" ht="15.6">
      <c r="A61" s="32" t="s">
        <v>9</v>
      </c>
      <c r="B61" s="33"/>
      <c r="C61" s="34"/>
      <c r="D61" s="11">
        <f>SUM(D53:D60)</f>
        <v>500000</v>
      </c>
      <c r="E61" s="2"/>
      <c r="F61" s="2"/>
      <c r="G61" s="2"/>
      <c r="H61" s="2"/>
      <c r="I61" s="2"/>
      <c r="J61" s="2"/>
      <c r="K61" s="2"/>
    </row>
    <row r="62" spans="1:11" ht="15.6">
      <c r="A62" s="12"/>
      <c r="B62" s="12"/>
      <c r="C62" s="12"/>
      <c r="D62" s="12"/>
      <c r="E62" s="2"/>
      <c r="F62" s="2"/>
      <c r="G62" s="2"/>
      <c r="H62" s="2"/>
      <c r="I62" s="2"/>
      <c r="J62" s="2"/>
      <c r="K62" s="2"/>
    </row>
    <row r="63" spans="1:11" ht="18.600000000000001">
      <c r="A63" s="14" t="s">
        <v>39</v>
      </c>
      <c r="B63" s="12"/>
      <c r="C63" s="12"/>
      <c r="D63" s="12"/>
      <c r="E63" s="2"/>
      <c r="F63" s="2"/>
      <c r="G63" s="2"/>
      <c r="H63" s="2"/>
      <c r="I63" s="2"/>
      <c r="J63" s="2"/>
      <c r="K63" s="2"/>
    </row>
    <row r="64" spans="1:11" ht="15.6">
      <c r="A64" s="48"/>
      <c r="B64" s="49"/>
      <c r="C64" s="49"/>
      <c r="D64" s="49"/>
      <c r="E64" s="2"/>
      <c r="F64" s="2"/>
      <c r="G64" s="2"/>
      <c r="H64" s="2"/>
      <c r="I64" s="2"/>
      <c r="J64" s="2"/>
      <c r="K64" s="2"/>
    </row>
    <row r="65" spans="1:11" ht="15.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6">
      <c r="E75" s="2"/>
      <c r="F75" s="2"/>
      <c r="G75" s="2"/>
      <c r="H75" s="2"/>
      <c r="I75" s="2"/>
      <c r="J75" s="2"/>
      <c r="K75" s="2"/>
    </row>
  </sheetData>
  <mergeCells count="38">
    <mergeCell ref="A31:C31"/>
    <mergeCell ref="A26:C26"/>
    <mergeCell ref="A8:B8"/>
    <mergeCell ref="A13:C13"/>
    <mergeCell ref="A21:C21"/>
    <mergeCell ref="A28:C28"/>
    <mergeCell ref="A24:C24"/>
    <mergeCell ref="A27:C27"/>
    <mergeCell ref="A19:C19"/>
    <mergeCell ref="A20:C20"/>
    <mergeCell ref="A25:C25"/>
    <mergeCell ref="A11:C11"/>
    <mergeCell ref="B12:C12"/>
    <mergeCell ref="A16:C16"/>
    <mergeCell ref="A17:C17"/>
    <mergeCell ref="A18:C18"/>
    <mergeCell ref="A64:D64"/>
    <mergeCell ref="A52:C52"/>
    <mergeCell ref="A53:C53"/>
    <mergeCell ref="A54:C54"/>
    <mergeCell ref="A60:C60"/>
    <mergeCell ref="A61:C61"/>
    <mergeCell ref="A55:C55"/>
    <mergeCell ref="A56:C56"/>
    <mergeCell ref="A57:C57"/>
    <mergeCell ref="A59:C59"/>
    <mergeCell ref="A49:C49"/>
    <mergeCell ref="A32:C32"/>
    <mergeCell ref="A42:C42"/>
    <mergeCell ref="A43:C43"/>
    <mergeCell ref="A44:C44"/>
    <mergeCell ref="A47:C47"/>
    <mergeCell ref="B48:C48"/>
    <mergeCell ref="A41:C41"/>
    <mergeCell ref="A38:C38"/>
    <mergeCell ref="A36:C36"/>
    <mergeCell ref="A37:C37"/>
    <mergeCell ref="A33:C33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2021-05-03T04:00:00+00:00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609a5bf2-db9f-45a2-9e07-7c354fb64394">
      <Terms xmlns="http://schemas.microsoft.com/office/infopath/2007/PartnerControls"/>
    </lcf76f155ced4ddcb4097134ff3c332f>
    <SharedWithUsers xmlns="c03c2557-ef49-414f-86cf-b3496d5f6e03">
      <UserInfo>
        <DisplayName>Place, Karen</DisplayName>
        <AccountId>5473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DAE8A35D71B5488D8EC35BE0C7F221" ma:contentTypeVersion="19" ma:contentTypeDescription="Create a new document." ma:contentTypeScope="" ma:versionID="8ff224186ee070046d36b5c86373d5c7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03c2557-ef49-414f-86cf-b3496d5f6e03" xmlns:ns6="609a5bf2-db9f-45a2-9e07-7c354fb64394" targetNamespace="http://schemas.microsoft.com/office/2006/metadata/properties" ma:root="true" ma:fieldsID="80b33d78ad60046297a616e8192f8912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03c2557-ef49-414f-86cf-b3496d5f6e03"/>
    <xsd:import namespace="609a5bf2-db9f-45a2-9e07-7c354fb643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CR" minOccurs="0"/>
                <xsd:element ref="ns6:MediaServiceLocation" minOccurs="0"/>
                <xsd:element ref="ns6:MediaLengthInSeconds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a5bf2-db9f-45a2-9e07-7c354fb64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DF4AFDFF-F3D0-4C59-9A1E-A3391E9CF8C7}"/>
</file>

<file path=customXml/itemProps2.xml><?xml version="1.0" encoding="utf-8"?>
<ds:datastoreItem xmlns:ds="http://schemas.openxmlformats.org/officeDocument/2006/customXml" ds:itemID="{6974F5F7-3FB0-42D1-B783-4194C9D6D67B}"/>
</file>

<file path=customXml/itemProps3.xml><?xml version="1.0" encoding="utf-8"?>
<ds:datastoreItem xmlns:ds="http://schemas.openxmlformats.org/officeDocument/2006/customXml" ds:itemID="{0FEB5BCF-C089-4378-B969-FAADDE755AAF}"/>
</file>

<file path=customXml/itemProps4.xml><?xml version="1.0" encoding="utf-8"?>
<ds:datastoreItem xmlns:ds="http://schemas.openxmlformats.org/officeDocument/2006/customXml" ds:itemID="{A7399BA5-4B53-4E49-AF0F-3392CE121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Ferrari, Joe</dc:creator>
  <cp:keywords/>
  <dc:description/>
  <cp:lastModifiedBy/>
  <cp:revision/>
  <dcterms:created xsi:type="dcterms:W3CDTF">2019-06-04T17:16:40Z</dcterms:created>
  <dcterms:modified xsi:type="dcterms:W3CDTF">2023-05-24T14:08:38Z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0x01010022DAE8A35D71B5488D8EC35BE0C7F221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</Properties>
</file>